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19440" windowHeight="11040"/>
  </bookViews>
  <sheets>
    <sheet name="Отчёт" sheetId="1" r:id="rId1"/>
    <sheet name="контракты" sheetId="2" r:id="rId2"/>
  </sheets>
  <definedNames>
    <definedName name="_xlnm.Print_Area" localSheetId="0">Отчёт!$A$1:$D$53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/>
  <c r="D16"/>
  <c r="E6" i="2"/>
  <c r="G6" s="1"/>
  <c r="G7"/>
  <c r="G4"/>
  <c r="G3"/>
  <c r="G2"/>
  <c r="F8"/>
  <c r="E8" l="1"/>
  <c r="G8" l="1"/>
</calcChain>
</file>

<file path=xl/sharedStrings.xml><?xml version="1.0" encoding="utf-8"?>
<sst xmlns="http://schemas.openxmlformats.org/spreadsheetml/2006/main" count="77" uniqueCount="52">
  <si>
    <t>Субъект РФ</t>
  </si>
  <si>
    <t>Владимирская область</t>
  </si>
  <si>
    <t>Муниципалитет</t>
  </si>
  <si>
    <t>Киржач</t>
  </si>
  <si>
    <t>Код ОКТМО</t>
  </si>
  <si>
    <t>Общее количество контрактов на текущий год</t>
  </si>
  <si>
    <t>В статусе "Черновик"</t>
  </si>
  <si>
    <t>В статусе "Готовится документация"</t>
  </si>
  <si>
    <t>В статусе "Размещён на площадке"</t>
  </si>
  <si>
    <t>В статусе "Выбран исполнитель"</t>
  </si>
  <si>
    <t>В статусе "Контракт заключён"</t>
  </si>
  <si>
    <t>В статусе "Приёмка работ"</t>
  </si>
  <si>
    <t>В статусе "Есть претензии"</t>
  </si>
  <si>
    <t>В статусе "Контракт расторгнут"</t>
  </si>
  <si>
    <t>В статусе "Контракт закрыт"</t>
  </si>
  <si>
    <t>Планируемая стоимость</t>
  </si>
  <si>
    <t>Сметная стоимость</t>
  </si>
  <si>
    <t>Законтрактованная стоимость</t>
  </si>
  <si>
    <t>Выплаченная стоимость</t>
  </si>
  <si>
    <t>Сумма экономии средств по контрактам</t>
  </si>
  <si>
    <t>Факты трудового вовлечения</t>
  </si>
  <si>
    <t>Факты прочего вовлечения</t>
  </si>
  <si>
    <t>Количество территорий с завершенной инвентаризацией</t>
  </si>
  <si>
    <t>Количество территорий с незавершенной инвентаризацией</t>
  </si>
  <si>
    <t>Согласовано:</t>
  </si>
  <si>
    <t>(должность, ФИО)</t>
  </si>
  <si>
    <t>(подпись)</t>
  </si>
  <si>
    <t>м.п.</t>
  </si>
  <si>
    <t>нет</t>
  </si>
  <si>
    <t>председатель районного отделения общероссийской общественной организации  «Союз пенсионеров России» Меркулова А. И.</t>
  </si>
  <si>
    <t>Депутат Совета народных депутатов города Киржач, член партии «Единая Россия» Никитина Н. К.</t>
  </si>
  <si>
    <t>Депутат Совета народных депутатов города Киржач Ларионова М. Ю.</t>
  </si>
  <si>
    <t>Директор ООО «Монолит» Наумов А. В.</t>
  </si>
  <si>
    <t>Заместитель главы администрации Мошкова М. Н.</t>
  </si>
  <si>
    <t>план</t>
  </si>
  <si>
    <t>факт (выполнение)</t>
  </si>
  <si>
    <t>отклонение</t>
  </si>
  <si>
    <t>Тротуар по ул. Ленинградской</t>
  </si>
  <si>
    <t>Сквер им. Ленина мкр Красный Октябрь</t>
  </si>
  <si>
    <t>ул. Чехова</t>
  </si>
  <si>
    <t>ул. Пугачёва</t>
  </si>
  <si>
    <t>ул. 40 лет Октября</t>
  </si>
  <si>
    <t>УК</t>
  </si>
  <si>
    <t>ТСЖ</t>
  </si>
  <si>
    <t>Генеральный директор ООО «УК «Наш Дом» Циглер Т. В.</t>
  </si>
  <si>
    <t>Директор МБУ «Спортивно-досуговый центр «Торпедо» Васильев С. А.</t>
  </si>
  <si>
    <t>Заместитель заведующего ОЖКХ Григорьева О. М.</t>
  </si>
  <si>
    <t>главный специалист отдела по социальной и молодёжной политике Морёнова Л. В.</t>
  </si>
  <si>
    <t>главный специалист отдела по социальной и молодёжной политике Ловушкина В. И.</t>
  </si>
  <si>
    <t>главный специалист отдела по социальной и молодёжной политике Фомина Т. А.</t>
  </si>
  <si>
    <t>главный специалист отдела по социальной и молодёжной политике Частова Н. В.</t>
  </si>
  <si>
    <r>
      <t xml:space="preserve">Дата: </t>
    </r>
    <r>
      <rPr>
        <u/>
        <sz val="14"/>
        <color rgb="FF000000"/>
        <rFont val="Times New Roman"/>
        <family val="1"/>
        <charset val="204"/>
      </rPr>
      <t>05.04.2023</t>
    </r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</si>
</sst>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3"/>
  <sheetViews>
    <sheetView tabSelected="1" view="pageBreakPreview" topLeftCell="A40" zoomScaleNormal="100" zoomScaleSheetLayoutView="100" workbookViewId="0">
      <selection activeCell="D18" sqref="D18"/>
    </sheetView>
  </sheetViews>
  <sheetFormatPr defaultColWidth="9.140625" defaultRowHeight="18.75"/>
  <cols>
    <col min="1" max="1" width="6.5703125" style="2" customWidth="1"/>
    <col min="2" max="2" width="85.85546875" style="2" customWidth="1"/>
    <col min="3" max="3" width="0.28515625" style="2" customWidth="1"/>
    <col min="4" max="4" width="33.140625" style="10" customWidth="1"/>
    <col min="5" max="16384" width="9.140625" style="2"/>
  </cols>
  <sheetData>
    <row r="2" spans="2:4">
      <c r="B2" s="4" t="s">
        <v>0</v>
      </c>
      <c r="C2" s="5"/>
      <c r="D2" s="6" t="s">
        <v>1</v>
      </c>
    </row>
    <row r="3" spans="2:4">
      <c r="B3" s="4" t="s">
        <v>2</v>
      </c>
      <c r="C3" s="5"/>
      <c r="D3" s="6" t="s">
        <v>3</v>
      </c>
    </row>
    <row r="4" spans="2:4">
      <c r="B4" s="7" t="s">
        <v>4</v>
      </c>
      <c r="C4" s="8"/>
      <c r="D4" s="9">
        <v>17630101000</v>
      </c>
    </row>
    <row r="5" spans="2:4">
      <c r="B5" s="3" t="s">
        <v>5</v>
      </c>
      <c r="C5" s="8"/>
      <c r="D5" s="11">
        <v>4</v>
      </c>
    </row>
    <row r="6" spans="2:4">
      <c r="B6" s="3" t="s">
        <v>6</v>
      </c>
      <c r="C6" s="8"/>
      <c r="D6" s="11"/>
    </row>
    <row r="7" spans="2:4">
      <c r="B7" s="3" t="s">
        <v>7</v>
      </c>
      <c r="C7" s="8"/>
      <c r="D7" s="11"/>
    </row>
    <row r="8" spans="2:4">
      <c r="B8" s="3" t="s">
        <v>8</v>
      </c>
      <c r="C8" s="8"/>
      <c r="D8" s="11"/>
    </row>
    <row r="9" spans="2:4">
      <c r="B9" s="3" t="s">
        <v>9</v>
      </c>
      <c r="C9" s="8"/>
      <c r="D9" s="11"/>
    </row>
    <row r="10" spans="2:4">
      <c r="B10" s="3" t="s">
        <v>10</v>
      </c>
      <c r="C10" s="8"/>
      <c r="D10" s="11">
        <v>4</v>
      </c>
    </row>
    <row r="11" spans="2:4">
      <c r="B11" s="3" t="s">
        <v>11</v>
      </c>
      <c r="C11" s="8"/>
      <c r="D11" s="11">
        <v>4</v>
      </c>
    </row>
    <row r="12" spans="2:4">
      <c r="B12" s="3" t="s">
        <v>12</v>
      </c>
      <c r="C12" s="8"/>
      <c r="D12" s="11"/>
    </row>
    <row r="13" spans="2:4">
      <c r="B13" s="3" t="s">
        <v>13</v>
      </c>
      <c r="C13" s="8"/>
      <c r="D13" s="11"/>
    </row>
    <row r="14" spans="2:4">
      <c r="B14" s="3" t="s">
        <v>14</v>
      </c>
      <c r="C14" s="8"/>
      <c r="D14" s="11"/>
    </row>
    <row r="15" spans="2:4">
      <c r="B15" s="3" t="s">
        <v>15</v>
      </c>
      <c r="C15" s="8"/>
      <c r="D15" s="12">
        <v>16330500</v>
      </c>
    </row>
    <row r="16" spans="2:4">
      <c r="B16" s="3" t="s">
        <v>16</v>
      </c>
      <c r="C16" s="8"/>
      <c r="D16" s="12">
        <f>D15</f>
        <v>16330500</v>
      </c>
    </row>
    <row r="17" spans="2:4">
      <c r="B17" s="3" t="s">
        <v>17</v>
      </c>
      <c r="C17" s="8"/>
      <c r="D17" s="12">
        <v>15804758.300000001</v>
      </c>
    </row>
    <row r="18" spans="2:4">
      <c r="B18" s="3" t="s">
        <v>18</v>
      </c>
      <c r="C18" s="8"/>
      <c r="D18" s="12">
        <f>D17</f>
        <v>15804758.300000001</v>
      </c>
    </row>
    <row r="19" spans="2:4">
      <c r="B19" s="3" t="s">
        <v>19</v>
      </c>
      <c r="C19" s="8"/>
      <c r="D19" s="12"/>
    </row>
    <row r="20" spans="2:4">
      <c r="B20" s="3" t="s">
        <v>20</v>
      </c>
      <c r="C20" s="8"/>
      <c r="D20" s="11" t="s">
        <v>28</v>
      </c>
    </row>
    <row r="21" spans="2:4">
      <c r="B21" s="3" t="s">
        <v>21</v>
      </c>
      <c r="C21" s="8"/>
      <c r="D21" s="11" t="s">
        <v>28</v>
      </c>
    </row>
    <row r="22" spans="2:4">
      <c r="B22" s="3" t="s">
        <v>22</v>
      </c>
      <c r="C22" s="8"/>
      <c r="D22" s="11">
        <v>8</v>
      </c>
    </row>
    <row r="23" spans="2:4">
      <c r="B23" s="3" t="s">
        <v>23</v>
      </c>
      <c r="C23" s="8"/>
      <c r="D23" s="11">
        <v>0</v>
      </c>
    </row>
    <row r="24" spans="2:4" ht="9.1999999999999993" customHeight="1">
      <c r="D24" s="13"/>
    </row>
    <row r="25" spans="2:4" ht="9.1999999999999993" customHeight="1">
      <c r="D25" s="13"/>
    </row>
    <row r="26" spans="2:4">
      <c r="B26" s="2" t="s">
        <v>24</v>
      </c>
      <c r="D26" s="13"/>
    </row>
    <row r="27" spans="2:4" ht="6.75" customHeight="1">
      <c r="D27" s="13"/>
    </row>
    <row r="28" spans="2:4">
      <c r="B28" s="28" t="s">
        <v>33</v>
      </c>
      <c r="C28" s="16"/>
      <c r="D28" s="17"/>
    </row>
    <row r="29" spans="2:4" s="1" customFormat="1" ht="11.25">
      <c r="B29" s="18" t="s">
        <v>25</v>
      </c>
      <c r="C29" s="18"/>
      <c r="D29" s="18" t="s">
        <v>26</v>
      </c>
    </row>
    <row r="30" spans="2:4">
      <c r="B30" s="29" t="s">
        <v>46</v>
      </c>
      <c r="C30" s="16"/>
      <c r="D30" s="17"/>
    </row>
    <row r="31" spans="2:4" s="1" customFormat="1" ht="11.25">
      <c r="B31" s="18" t="s">
        <v>25</v>
      </c>
      <c r="C31" s="18"/>
      <c r="D31" s="18" t="s">
        <v>26</v>
      </c>
    </row>
    <row r="32" spans="2:4" ht="40.5" customHeight="1">
      <c r="B32" s="30" t="s">
        <v>29</v>
      </c>
      <c r="C32" s="16"/>
      <c r="D32" s="17"/>
    </row>
    <row r="33" spans="2:4" s="1" customFormat="1" ht="11.25">
      <c r="B33" s="18" t="s">
        <v>25</v>
      </c>
      <c r="C33" s="18"/>
      <c r="D33" s="18" t="s">
        <v>26</v>
      </c>
    </row>
    <row r="34" spans="2:4" ht="44.25" customHeight="1">
      <c r="B34" s="31" t="s">
        <v>30</v>
      </c>
      <c r="C34" s="16"/>
      <c r="D34" s="17"/>
    </row>
    <row r="35" spans="2:4" s="1" customFormat="1" ht="11.25">
      <c r="B35" s="18" t="s">
        <v>25</v>
      </c>
      <c r="C35" s="18"/>
      <c r="D35" s="18" t="s">
        <v>26</v>
      </c>
    </row>
    <row r="36" spans="2:4" ht="22.5" customHeight="1">
      <c r="B36" s="31" t="s">
        <v>31</v>
      </c>
      <c r="C36" s="16"/>
      <c r="D36" s="17"/>
    </row>
    <row r="37" spans="2:4" s="1" customFormat="1" ht="11.25">
      <c r="B37" s="18" t="s">
        <v>25</v>
      </c>
      <c r="C37" s="18"/>
      <c r="D37" s="18" t="s">
        <v>26</v>
      </c>
    </row>
    <row r="38" spans="2:4" ht="20.65" customHeight="1">
      <c r="B38" s="32" t="s">
        <v>44</v>
      </c>
      <c r="C38" s="16"/>
      <c r="D38" s="17"/>
    </row>
    <row r="39" spans="2:4" s="1" customFormat="1" ht="11.25">
      <c r="B39" s="18" t="s">
        <v>25</v>
      </c>
      <c r="C39" s="18"/>
      <c r="D39" s="18" t="s">
        <v>26</v>
      </c>
    </row>
    <row r="40" spans="2:4" s="1" customFormat="1" ht="15.75">
      <c r="B40" s="33" t="s">
        <v>45</v>
      </c>
      <c r="C40" s="27"/>
      <c r="D40" s="27"/>
    </row>
    <row r="41" spans="2:4" s="1" customFormat="1" ht="11.25">
      <c r="B41" s="18" t="s">
        <v>25</v>
      </c>
      <c r="C41" s="18"/>
      <c r="D41" s="18" t="s">
        <v>26</v>
      </c>
    </row>
    <row r="42" spans="2:4">
      <c r="B42" s="32" t="s">
        <v>32</v>
      </c>
      <c r="C42" s="16"/>
      <c r="D42" s="17"/>
    </row>
    <row r="43" spans="2:4" s="1" customFormat="1" ht="11.25">
      <c r="B43" s="18" t="s">
        <v>25</v>
      </c>
      <c r="C43" s="18"/>
      <c r="D43" s="18" t="s">
        <v>26</v>
      </c>
    </row>
    <row r="44" spans="2:4" ht="31.5">
      <c r="B44" s="28" t="s">
        <v>47</v>
      </c>
      <c r="C44" s="16"/>
      <c r="D44" s="17"/>
    </row>
    <row r="45" spans="2:4" s="1" customFormat="1" ht="11.25">
      <c r="B45" s="18" t="s">
        <v>25</v>
      </c>
      <c r="C45" s="18"/>
      <c r="D45" s="18" t="s">
        <v>26</v>
      </c>
    </row>
    <row r="46" spans="2:4" ht="31.5">
      <c r="B46" s="28" t="s">
        <v>48</v>
      </c>
      <c r="C46" s="16"/>
      <c r="D46" s="17"/>
    </row>
    <row r="47" spans="2:4" s="1" customFormat="1" ht="11.25">
      <c r="B47" s="18" t="s">
        <v>25</v>
      </c>
      <c r="C47" s="18"/>
      <c r="D47" s="18" t="s">
        <v>26</v>
      </c>
    </row>
    <row r="48" spans="2:4">
      <c r="B48" s="28" t="s">
        <v>49</v>
      </c>
      <c r="C48" s="16"/>
      <c r="D48" s="17"/>
    </row>
    <row r="49" spans="2:4" s="1" customFormat="1" ht="11.25">
      <c r="B49" s="18" t="s">
        <v>25</v>
      </c>
      <c r="C49" s="18"/>
      <c r="D49" s="18" t="s">
        <v>26</v>
      </c>
    </row>
    <row r="50" spans="2:4">
      <c r="B50" s="28" t="s">
        <v>50</v>
      </c>
      <c r="C50" s="16"/>
      <c r="D50" s="17"/>
    </row>
    <row r="51" spans="2:4" s="1" customFormat="1" ht="11.25">
      <c r="B51" s="18" t="s">
        <v>25</v>
      </c>
      <c r="C51" s="18"/>
      <c r="D51" s="18" t="s">
        <v>26</v>
      </c>
    </row>
    <row r="52" spans="2:4" ht="6" customHeight="1">
      <c r="B52" s="16"/>
      <c r="C52" s="16"/>
      <c r="D52" s="19"/>
    </row>
    <row r="53" spans="2:4">
      <c r="B53" s="19" t="s">
        <v>27</v>
      </c>
      <c r="C53" s="16"/>
      <c r="D53" s="19" t="s">
        <v>51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39370078740157483" right="0.19685039370078741" top="0.19685039370078741" bottom="0.19685039370078741" header="0" footer="0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view="pageBreakPreview" topLeftCell="B1" zoomScale="60" zoomScaleNormal="100" workbookViewId="0">
      <selection activeCell="B8" sqref="B8"/>
    </sheetView>
  </sheetViews>
  <sheetFormatPr defaultColWidth="9.140625" defaultRowHeight="18.75"/>
  <cols>
    <col min="1" max="1" width="9.140625" style="16"/>
    <col min="2" max="2" width="2.28515625" style="16" customWidth="1"/>
    <col min="3" max="3" width="25" style="16" customWidth="1"/>
    <col min="4" max="4" width="9.140625" style="19"/>
    <col min="5" max="5" width="15.28515625" style="16" customWidth="1"/>
    <col min="6" max="6" width="18.7109375" style="16" customWidth="1"/>
    <col min="7" max="7" width="16.140625" style="16" customWidth="1"/>
    <col min="8" max="8" width="6" style="16" customWidth="1"/>
    <col min="9" max="16384" width="9.140625" style="16"/>
  </cols>
  <sheetData>
    <row r="1" spans="2:8" ht="37.5">
      <c r="E1" s="14" t="s">
        <v>34</v>
      </c>
      <c r="F1" s="15" t="s">
        <v>35</v>
      </c>
      <c r="G1" s="14" t="s">
        <v>36</v>
      </c>
    </row>
    <row r="2" spans="2:8">
      <c r="B2" s="16">
        <v>1</v>
      </c>
      <c r="C2" s="20" t="s">
        <v>39</v>
      </c>
      <c r="D2" s="21">
        <v>4</v>
      </c>
      <c r="E2" s="22">
        <v>2452418.9900000002</v>
      </c>
      <c r="F2" s="23"/>
      <c r="G2" s="22">
        <f>E2-F2</f>
        <v>2452418.9900000002</v>
      </c>
      <c r="H2" s="16" t="s">
        <v>42</v>
      </c>
    </row>
    <row r="3" spans="2:8">
      <c r="B3" s="16">
        <v>2</v>
      </c>
      <c r="C3" s="20" t="s">
        <v>40</v>
      </c>
      <c r="D3" s="21">
        <v>6</v>
      </c>
      <c r="E3" s="22">
        <v>1923107.4</v>
      </c>
      <c r="F3" s="23"/>
      <c r="G3" s="22">
        <f t="shared" ref="G3:G8" si="0">E3-F3</f>
        <v>1923107.4</v>
      </c>
      <c r="H3" s="16" t="s">
        <v>43</v>
      </c>
    </row>
    <row r="4" spans="2:8">
      <c r="B4" s="35">
        <v>3</v>
      </c>
      <c r="C4" s="20" t="s">
        <v>41</v>
      </c>
      <c r="D4" s="21">
        <v>38</v>
      </c>
      <c r="E4" s="40">
        <v>2867107.14</v>
      </c>
      <c r="F4" s="23"/>
      <c r="G4" s="40">
        <f t="shared" si="0"/>
        <v>2867107.14</v>
      </c>
      <c r="H4" s="34" t="s">
        <v>42</v>
      </c>
    </row>
    <row r="5" spans="2:8">
      <c r="B5" s="35"/>
      <c r="C5" s="20" t="s">
        <v>41</v>
      </c>
      <c r="D5" s="21">
        <v>40</v>
      </c>
      <c r="E5" s="41"/>
      <c r="F5" s="23"/>
      <c r="G5" s="41"/>
      <c r="H5" s="34"/>
    </row>
    <row r="6" spans="2:8" ht="25.15" customHeight="1">
      <c r="B6" s="16">
        <v>4</v>
      </c>
      <c r="C6" s="38" t="s">
        <v>37</v>
      </c>
      <c r="D6" s="39"/>
      <c r="E6" s="22">
        <f>137083.32+427959.86</f>
        <v>565043.17999999993</v>
      </c>
      <c r="F6" s="24"/>
      <c r="G6" s="22">
        <f t="shared" si="0"/>
        <v>565043.17999999993</v>
      </c>
    </row>
    <row r="7" spans="2:8" ht="36.4" customHeight="1">
      <c r="B7" s="16">
        <v>5</v>
      </c>
      <c r="C7" s="36" t="s">
        <v>38</v>
      </c>
      <c r="D7" s="37"/>
      <c r="E7" s="22">
        <v>6012880.29</v>
      </c>
      <c r="F7" s="24"/>
      <c r="G7" s="22">
        <f t="shared" si="0"/>
        <v>6012880.29</v>
      </c>
    </row>
    <row r="8" spans="2:8">
      <c r="E8" s="25">
        <f>SUM(E2:E7)</f>
        <v>13820557</v>
      </c>
      <c r="F8" s="26">
        <f>SUM(F2:F7)</f>
        <v>0</v>
      </c>
      <c r="G8" s="26">
        <f t="shared" si="0"/>
        <v>13820557</v>
      </c>
    </row>
  </sheetData>
  <mergeCells count="6">
    <mergeCell ref="H4:H5"/>
    <mergeCell ref="B4:B5"/>
    <mergeCell ref="C7:D7"/>
    <mergeCell ref="C6:D6"/>
    <mergeCell ref="E4:E5"/>
    <mergeCell ref="G4:G5"/>
  </mergeCells>
  <printOptions horizontalCentered="1"/>
  <pageMargins left="0.39370078740157483" right="0.19685039370078741" top="0.78740157480314965" bottom="0.39370078740157483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Отчёт</vt:lpstr>
      <vt:lpstr>контракты</vt:lpstr>
      <vt:lpstr>Отчёт!Область_печати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 20-07 09-04-2018</dc:title>
  <dc:subject>от 20-07 09-04-2018</dc:subject>
  <dc:creator>b3</dc:creator>
  <cp:keywords/>
  <dc:description/>
  <cp:lastModifiedBy>PRO</cp:lastModifiedBy>
  <cp:lastPrinted>2022-12-03T08:26:17Z</cp:lastPrinted>
  <dcterms:created xsi:type="dcterms:W3CDTF">2018-04-09T17:07:05Z</dcterms:created>
  <dcterms:modified xsi:type="dcterms:W3CDTF">2023-05-02T07:26:55Z</dcterms:modified>
  <cp:category/>
</cp:coreProperties>
</file>